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</sheets>
  <definedNames>
    <definedName name="_xlnm._FilterDatabase" localSheetId="0" hidden="1">'Sheet1'!$I$1:$I$13</definedName>
  </definedNames>
  <calcPr fullCalcOnLoad="1"/>
</workbook>
</file>

<file path=xl/sharedStrings.xml><?xml version="1.0" encoding="utf-8"?>
<sst xmlns="http://schemas.openxmlformats.org/spreadsheetml/2006/main" count="48" uniqueCount="48">
  <si>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</si>
  <si>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</si>
  <si>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</si>
  <si>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</si>
  <si>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</si>
  <si>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</si>
  <si>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</si>
  <si>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</si>
  <si>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</si>
  <si>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</si>
  <si>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</si>
  <si>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</si>
  <si>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CÐ KT 14-Kế toán quản trị chi phí</t>
  </si>
  <si>
    <t>NGUYỄN KHÁNH TOÀN</t>
  </si>
  <si>
    <t>Hiếu</t>
  </si>
  <si>
    <t>0310141002</t>
  </si>
  <si>
    <t>Vỏ Minh</t>
  </si>
  <si>
    <t>Cảnh</t>
  </si>
  <si>
    <t>02/08/1996</t>
  </si>
  <si>
    <t>0310141018</t>
  </si>
  <si>
    <t>Vũ Công</t>
  </si>
  <si>
    <t>Huy</t>
  </si>
  <si>
    <t>18/01/1996</t>
  </si>
  <si>
    <t>Lan</t>
  </si>
  <si>
    <t>0310141025</t>
  </si>
  <si>
    <t>Phạm Thị</t>
  </si>
  <si>
    <t>02/04/1995</t>
  </si>
  <si>
    <t>0310141050</t>
  </si>
  <si>
    <t>Lê Quỳnh</t>
  </si>
  <si>
    <t>Như</t>
  </si>
  <si>
    <t>04/11/1996</t>
  </si>
  <si>
    <t>0310141055</t>
  </si>
  <si>
    <t>Đặng Hoàng</t>
  </si>
  <si>
    <t>Phúc</t>
  </si>
  <si>
    <t>12/10/1995</t>
  </si>
  <si>
    <t>0310141067</t>
  </si>
  <si>
    <t>Mạch Trung</t>
  </si>
  <si>
    <t>Thiện</t>
  </si>
  <si>
    <t>09/12/1995</t>
  </si>
  <si>
    <t>Trâm</t>
  </si>
  <si>
    <t>0310141080</t>
  </si>
  <si>
    <t>Ngô Thị Ngọc</t>
  </si>
  <si>
    <t>25/01/1995</t>
  </si>
  <si>
    <t>0310121025</t>
  </si>
  <si>
    <t>Dương Trung</t>
  </si>
  <si>
    <t>06/01/94</t>
  </si>
  <si>
    <t>Thi L2</t>
  </si>
  <si>
    <t>Tổng Kết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</si>
</sst>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8" fillId="34" borderId="12" xfId="0" applyFont="1" applyFill="1" applyBorder="1" applyAlignment="1" applyProtection="1">
      <alignment/>
      <protection/>
    </xf>
    <xf numFmtId="0" fontId="38" fillId="34" borderId="12" xfId="0" applyFont="1" applyFill="1" applyBorder="1" applyAlignment="1" applyProtection="1" quotePrefix="1">
      <alignment/>
      <protection/>
    </xf>
    <xf numFmtId="0" fontId="38" fillId="34" borderId="13" xfId="0" applyFont="1" applyFill="1" applyBorder="1" applyAlignment="1" applyProtection="1">
      <alignment horizontal="center"/>
      <protection locked="0"/>
    </xf>
    <xf numFmtId="164" fontId="38" fillId="34" borderId="13" xfId="0" applyNumberFormat="1" applyFont="1" applyFill="1" applyBorder="1" applyAlignment="1" applyProtection="1">
      <alignment horizontal="center"/>
      <protection locked="0"/>
    </xf>
    <xf numFmtId="0" fontId="38" fillId="34" borderId="12" xfId="0" applyFont="1" applyFill="1" applyBorder="1" applyAlignment="1" applyProtection="1">
      <alignment horizontal="center"/>
      <protection locked="0"/>
    </xf>
    <xf numFmtId="164" fontId="39" fillId="34" borderId="12" xfId="0" applyNumberFormat="1" applyFont="1" applyFill="1" applyBorder="1" applyAlignment="1" applyProtection="1">
      <alignment horizont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0" fontId="38" fillId="34" borderId="15" xfId="0" applyFont="1" applyFill="1" applyBorder="1" applyAlignment="1" applyProtection="1">
      <alignment/>
      <protection locked="0"/>
    </xf>
    <xf numFmtId="0" fontId="36" fillId="0" borderId="0" xfId="0" applyFont="1" applyAlignment="1">
      <alignment/>
    </xf>
    <xf numFmtId="164" fontId="36" fillId="0" borderId="10" xfId="0" applyNumberFormat="1" applyFont="1" applyBorder="1" applyAlignment="1">
      <alignment/>
    </xf>
    <xf numFmtId="0" fontId="38" fillId="35" borderId="12" xfId="0" applyFont="1" applyFill="1" applyBorder="1" applyAlignment="1" applyProtection="1">
      <alignment/>
      <protection/>
    </xf>
    <xf numFmtId="0" fontId="38" fillId="35" borderId="12" xfId="0" applyFont="1" applyFill="1" applyBorder="1" applyAlignment="1" applyProtection="1" quotePrefix="1">
      <alignment/>
      <protection/>
    </xf>
    <xf numFmtId="0" fontId="38" fillId="35" borderId="13" xfId="0" applyFont="1" applyFill="1" applyBorder="1" applyAlignment="1" applyProtection="1">
      <alignment horizontal="center"/>
      <protection locked="0"/>
    </xf>
    <xf numFmtId="164" fontId="38" fillId="35" borderId="13" xfId="0" applyNumberFormat="1" applyFont="1" applyFill="1" applyBorder="1" applyAlignment="1" applyProtection="1">
      <alignment horizontal="center"/>
      <protection locked="0"/>
    </xf>
    <xf numFmtId="0" fontId="38" fillId="35" borderId="12" xfId="0" applyFont="1" applyFill="1" applyBorder="1" applyAlignment="1" applyProtection="1">
      <alignment horizontal="center"/>
      <protection locked="0"/>
    </xf>
    <xf numFmtId="164" fontId="39" fillId="35" borderId="12" xfId="0" applyNumberFormat="1" applyFont="1" applyFill="1" applyBorder="1" applyAlignment="1" applyProtection="1">
      <alignment horizontal="center"/>
      <protection/>
    </xf>
    <xf numFmtId="0" fontId="38" fillId="35" borderId="15" xfId="0" applyFont="1" applyFill="1" applyBorder="1" applyAlignment="1" applyProtection="1">
      <alignment/>
      <protection locked="0"/>
    </xf>
    <xf numFmtId="164" fontId="36" fillId="34" borderId="10" xfId="0" applyNumberFormat="1" applyFont="1" applyFill="1" applyBorder="1" applyAlignment="1">
      <alignment/>
    </xf>
    <xf numFmtId="0" fontId="40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40" zoomScaleNormal="140" zoomScalePageLayoutView="0" workbookViewId="0" topLeftCell="A1">
      <selection activeCell="M9" sqref="M9"/>
    </sheetView>
  </sheetViews>
  <sheetFormatPr defaultColWidth="9.140625" defaultRowHeight="15"/>
  <cols>
    <col min="1" max="1" width="5.00390625" style="0" bestFit="1" customWidth="1"/>
    <col min="3" max="3" width="18.140625" style="0" bestFit="1" customWidth="1"/>
    <col min="5" max="5" width="10.28125" style="0" bestFit="1" customWidth="1"/>
    <col min="6" max="6" width="12.00390625" style="0" bestFit="1" customWidth="1"/>
    <col min="7" max="7" width="12.28125" style="0" bestFit="1" customWidth="1"/>
    <col min="8" max="8" width="9.421875" style="0" bestFit="1" customWidth="1"/>
    <col min="9" max="9" width="10.7109375" style="0" bestFit="1" customWidth="1"/>
    <col min="11" max="11" width="10.7109375" style="13" bestFit="1" customWidth="1"/>
  </cols>
  <sheetData>
    <row r="1" spans="1:10" ht="16.5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1"/>
      <c r="B2" s="1"/>
      <c r="C2" s="2" t="s">
        <v>3</v>
      </c>
      <c r="D2" s="1" t="s">
        <v>12</v>
      </c>
      <c r="E2" s="1"/>
      <c r="F2" s="1"/>
      <c r="G2" s="1"/>
      <c r="H2" s="1"/>
      <c r="I2" s="1"/>
      <c r="J2" s="1"/>
    </row>
    <row r="3" spans="1:10" ht="15">
      <c r="A3" s="1"/>
      <c r="B3" s="1"/>
      <c r="C3" s="2" t="s">
        <v>2</v>
      </c>
      <c r="D3" s="1" t="s">
        <v>13</v>
      </c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5">
      <c r="A5" s="3" t="s">
        <v>0</v>
      </c>
      <c r="B5" s="3" t="s">
        <v>4</v>
      </c>
      <c r="C5" s="3" t="s">
        <v>5</v>
      </c>
      <c r="D5" s="3" t="s">
        <v>6</v>
      </c>
      <c r="E5" s="4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11" t="s">
        <v>46</v>
      </c>
      <c r="K5" s="3" t="s">
        <v>47</v>
      </c>
    </row>
    <row r="6" spans="1:11" ht="15">
      <c r="A6" s="15">
        <v>4</v>
      </c>
      <c r="B6" s="16" t="s">
        <v>15</v>
      </c>
      <c r="C6" s="15" t="s">
        <v>16</v>
      </c>
      <c r="D6" s="15" t="s">
        <v>17</v>
      </c>
      <c r="E6" s="16" t="s">
        <v>18</v>
      </c>
      <c r="F6" s="17">
        <v>10</v>
      </c>
      <c r="G6" s="18">
        <v>5.8</v>
      </c>
      <c r="H6" s="19">
        <v>2</v>
      </c>
      <c r="I6" s="20">
        <f aca="true" t="shared" si="0" ref="I6:I13">IF(OR(F6&lt;&gt;"",G6&lt;&gt;""),IF(OR(H6="",H6=0),0,ROUND(F6*0.1+G6*0.4+H6*0.5,1)),"")</f>
        <v>4.3</v>
      </c>
      <c r="J6" s="21">
        <v>4</v>
      </c>
      <c r="K6" s="14">
        <f aca="true" t="shared" si="1" ref="K6:K13">((F6+G6*4)/5+J6)/2</f>
        <v>5.32</v>
      </c>
    </row>
    <row r="7" spans="1:11" ht="15">
      <c r="A7" s="15">
        <v>14</v>
      </c>
      <c r="B7" s="16" t="s">
        <v>19</v>
      </c>
      <c r="C7" s="15" t="s">
        <v>20</v>
      </c>
      <c r="D7" s="15" t="s">
        <v>21</v>
      </c>
      <c r="E7" s="16" t="s">
        <v>22</v>
      </c>
      <c r="F7" s="17">
        <v>10</v>
      </c>
      <c r="G7" s="18">
        <v>5.4</v>
      </c>
      <c r="H7" s="19">
        <v>1</v>
      </c>
      <c r="I7" s="20">
        <f t="shared" si="0"/>
        <v>3.7</v>
      </c>
      <c r="J7" s="21">
        <v>6</v>
      </c>
      <c r="K7" s="14">
        <f t="shared" si="1"/>
        <v>6.16</v>
      </c>
    </row>
    <row r="8" spans="1:11" ht="15">
      <c r="A8" s="15">
        <v>21</v>
      </c>
      <c r="B8" s="16" t="s">
        <v>24</v>
      </c>
      <c r="C8" s="15" t="s">
        <v>25</v>
      </c>
      <c r="D8" s="15" t="s">
        <v>23</v>
      </c>
      <c r="E8" s="16" t="s">
        <v>26</v>
      </c>
      <c r="F8" s="17">
        <v>6</v>
      </c>
      <c r="G8" s="18">
        <v>7</v>
      </c>
      <c r="H8" s="19">
        <v>3</v>
      </c>
      <c r="I8" s="20">
        <f t="shared" si="0"/>
        <v>4.9</v>
      </c>
      <c r="J8" s="21">
        <v>4</v>
      </c>
      <c r="K8" s="14">
        <f t="shared" si="1"/>
        <v>5.4</v>
      </c>
    </row>
    <row r="9" spans="1:11" ht="15">
      <c r="A9" s="5">
        <v>43</v>
      </c>
      <c r="B9" s="6" t="s">
        <v>27</v>
      </c>
      <c r="C9" s="5" t="s">
        <v>28</v>
      </c>
      <c r="D9" s="5" t="s">
        <v>29</v>
      </c>
      <c r="E9" s="6" t="s">
        <v>30</v>
      </c>
      <c r="F9" s="7">
        <v>6</v>
      </c>
      <c r="G9" s="8">
        <v>5.8</v>
      </c>
      <c r="H9" s="9">
        <v>4</v>
      </c>
      <c r="I9" s="10">
        <f t="shared" si="0"/>
        <v>4.9</v>
      </c>
      <c r="J9" s="12">
        <v>0</v>
      </c>
      <c r="K9" s="22">
        <f t="shared" si="1"/>
        <v>2.92</v>
      </c>
    </row>
    <row r="10" spans="1:11" ht="15">
      <c r="A10" s="15">
        <v>46</v>
      </c>
      <c r="B10" s="16" t="s">
        <v>31</v>
      </c>
      <c r="C10" s="15" t="s">
        <v>32</v>
      </c>
      <c r="D10" s="15" t="s">
        <v>33</v>
      </c>
      <c r="E10" s="16" t="s">
        <v>34</v>
      </c>
      <c r="F10" s="17">
        <v>10</v>
      </c>
      <c r="G10" s="18">
        <v>5.4</v>
      </c>
      <c r="H10" s="19">
        <v>2</v>
      </c>
      <c r="I10" s="20">
        <f t="shared" si="0"/>
        <v>4.2</v>
      </c>
      <c r="J10" s="21">
        <v>5</v>
      </c>
      <c r="K10" s="14">
        <f t="shared" si="1"/>
        <v>5.66</v>
      </c>
    </row>
    <row r="11" spans="1:11" ht="15">
      <c r="A11" s="15">
        <v>51</v>
      </c>
      <c r="B11" s="16" t="s">
        <v>35</v>
      </c>
      <c r="C11" s="15" t="s">
        <v>36</v>
      </c>
      <c r="D11" s="15" t="s">
        <v>37</v>
      </c>
      <c r="E11" s="16" t="s">
        <v>38</v>
      </c>
      <c r="F11" s="17">
        <v>8</v>
      </c>
      <c r="G11" s="18">
        <v>5.4</v>
      </c>
      <c r="H11" s="19">
        <v>1</v>
      </c>
      <c r="I11" s="20">
        <f t="shared" si="0"/>
        <v>3.5</v>
      </c>
      <c r="J11" s="21">
        <v>5</v>
      </c>
      <c r="K11" s="14">
        <f t="shared" si="1"/>
        <v>5.46</v>
      </c>
    </row>
    <row r="12" spans="1:11" ht="15">
      <c r="A12" s="15">
        <v>62</v>
      </c>
      <c r="B12" s="16" t="s">
        <v>40</v>
      </c>
      <c r="C12" s="15" t="s">
        <v>41</v>
      </c>
      <c r="D12" s="15" t="s">
        <v>39</v>
      </c>
      <c r="E12" s="16" t="s">
        <v>42</v>
      </c>
      <c r="F12" s="17">
        <v>8</v>
      </c>
      <c r="G12" s="18">
        <v>6.6</v>
      </c>
      <c r="H12" s="19">
        <v>3</v>
      </c>
      <c r="I12" s="20">
        <f t="shared" si="0"/>
        <v>4.9</v>
      </c>
      <c r="J12" s="21">
        <v>5</v>
      </c>
      <c r="K12" s="14">
        <f t="shared" si="1"/>
        <v>5.9399999999999995</v>
      </c>
    </row>
    <row r="13" spans="1:11" ht="15">
      <c r="A13" s="5">
        <v>73</v>
      </c>
      <c r="B13" s="6" t="s">
        <v>43</v>
      </c>
      <c r="C13" s="5" t="s">
        <v>44</v>
      </c>
      <c r="D13" s="5" t="s">
        <v>14</v>
      </c>
      <c r="E13" s="6" t="s">
        <v>45</v>
      </c>
      <c r="F13" s="7">
        <v>5</v>
      </c>
      <c r="G13" s="8">
        <v>2.2</v>
      </c>
      <c r="H13" s="9">
        <v>0</v>
      </c>
      <c r="I13" s="10">
        <f t="shared" si="0"/>
        <v>0</v>
      </c>
      <c r="J13" s="12">
        <v>0</v>
      </c>
      <c r="K13" s="22">
        <f t="shared" si="1"/>
        <v>1.3800000000000001</v>
      </c>
    </row>
  </sheetData>
  <sheetProtection/>
  <autoFilter ref="I1:I13"/>
  <mergeCells count="1">
    <mergeCell ref="A1:J1"/>
  </mergeCells>
  <conditionalFormatting sqref="F6:H1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X202</cp:lastModifiedBy>
  <cp:lastPrinted>2013-06-21T09:51:09Z</cp:lastPrinted>
  <dcterms:created xsi:type="dcterms:W3CDTF">2013-06-20T00:35:51Z</dcterms:created>
  <dcterms:modified xsi:type="dcterms:W3CDTF">2016-06-09T19:51:36Z</dcterms:modified>
  <cp:category/>
  <cp:version/>
  <cp:contentType/>
  <cp:contentStatus/>
</cp:coreProperties>
</file>